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MailAutoSig" localSheetId="0">'Лист1'!$A$46</definedName>
    <definedName name="_xlnm.Print_Titles" localSheetId="0">'Лист1'!$11:$12</definedName>
    <definedName name="_xlnm.Print_Area" localSheetId="0">'Лист1'!$A$1:$C$127</definedName>
  </definedNames>
  <calcPr fullCalcOnLoad="1"/>
</workbook>
</file>

<file path=xl/sharedStrings.xml><?xml version="1.0" encoding="utf-8"?>
<sst xmlns="http://schemas.openxmlformats.org/spreadsheetml/2006/main" count="230" uniqueCount="225">
  <si>
    <t>Наименование показателя</t>
  </si>
  <si>
    <t>Доходы бюджета - ИТОГО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</si>
  <si>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</si>
  <si>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</si>
  <si>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</si>
  <si>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</si>
  <si>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</si>
  <si>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</si>
  <si>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</si>
  <si>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</si>
  <si>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</si>
  <si>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</si>
  <si>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</si>
  <si>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</si>
  <si>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</si>
  <si>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</si>
  <si>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</si>
  <si>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</si>
  <si>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</si>
  <si>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</si>
  <si>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</si>
  <si>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</si>
  <si>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</si>
  <si>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</si>
  <si>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</si>
  <si>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</si>
  <si>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000  1  11  05000  00  0000  120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</si>
  <si>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</si>
  <si>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</si>
  <si>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</si>
  <si>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</si>
  <si>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000  1  13  00000  00  0000  000</t>
  </si>
  <si>
    <t>ДОХОДЫ ОТ ПРОДАЖИ МАТЕРИАЛЬНЫХ И НЕМАТЕРИАЛЬНЫХ АКТИВОВ</t>
  </si>
  <si>
    <t>000  1  14  00000  00  0000  000</t>
  </si>
  <si>
    <t>000  1  14  02000  00  0000  000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</si>
  <si>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</si>
  <si>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</si>
  <si>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</si>
  <si>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</si>
  <si>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</si>
  <si>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</si>
  <si>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</si>
  <si>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</si>
  <si>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</si>
  <si>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</si>
  <si>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000  1  16  30000  01  0000  140</t>
  </si>
  <si>
    <t>000  1  16  33000  00  0000  140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</si>
  <si>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</si>
  <si>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</si>
  <si>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</si>
  <si>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</si>
  <si>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000  2  02  02000  00  0000  151</t>
  </si>
  <si>
    <t>000  2  02  03000  00  0000  151</t>
  </si>
  <si>
    <t>Иные межбюджетные трансферты</t>
  </si>
  <si>
    <t>000  2  02  04000  00  0000  151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</si>
  <si>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</si>
  <si>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</si>
  <si>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</si>
  <si>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</si>
  <si>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</si>
  <si>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</si>
  <si>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</si>
  <si>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</si>
  <si>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</si>
  <si>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</si>
  <si>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</si>
  <si>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</si>
  <si>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</si>
  <si>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</si>
  <si>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</si>
  <si>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</si>
  <si>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</si>
  <si>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</si>
  <si>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</si>
  <si>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</si>
  <si>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</si>
  <si>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</si>
  <si>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</si>
  <si>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</si>
  <si>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</si>
  <si>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</si>
  <si>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</si>
  <si>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</si>
  <si>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</si>
  <si>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</si>
  <si>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</si>
  <si>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</si>
  <si>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</si>
  <si>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</si>
  <si>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</si>
  <si>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</si>
  <si>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</si>
  <si>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</si>
  <si>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</si>
  <si>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</si>
  <si>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</si>
  <si>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</si>
  <si>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</si>
  <si>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</si>
  <si>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</si>
  <si>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</si>
  <si>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</si>
  <si>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</si>
  <si>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</si>
  <si>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</si>
  <si>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</si>
  <si>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</si>
  <si>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</si>
  <si>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</si>
  <si>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</si>
  <si>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</si>
  <si>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</si>
  <si>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</si>
  <si>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</si>
  <si>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</si>
  <si>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</si>
  <si>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</si>
  <si>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</si>
  <si>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</si>
  <si>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</si>
  <si>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</si>
  <si>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</si>
  <si>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</si>
  <si>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</si>
  <si>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</si>
  <si>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</si>
  <si>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</si>
  <si>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</si>
  <si>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</si>
  <si>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</si>
  <si>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000  1  14  01050  05  0000  410</t>
  </si>
  <si>
    <t>000  1  16  90050  05  0000  140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</si>
  <si>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</si>
  <si>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</si>
  <si>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</si>
  <si>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</si>
  <si>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</si>
  <si>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</si>
  <si>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</si>
  <si>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</si>
  <si>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</si>
  <si>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</si>
  <si>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</si>
  <si>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</si>
  <si>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</si>
  <si>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</si>
  <si>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</si>
  <si>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</si>
  <si>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</si>
  <si>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</si>
  <si>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</si>
  <si>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</si>
  <si>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</si>
  <si>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000  2  19  05000  05  0000  151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</si>
  <si>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</si>
  <si>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</si>
  <si>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000  1  13  01000  00  0000  130</t>
  </si>
  <si>
    <t>Доходы от продажи квартир, находящихся в собственности муниципальных районов</t>
  </si>
  <si>
    <t>000  1  14  06000  00  0000  430</t>
  </si>
  <si>
    <t>000  1  16  25000  00  0000  140</t>
  </si>
  <si>
    <t xml:space="preserve"> Денежные   взыскания   (штрафы)   за   нарушение законодательства   Российской    Федерации    об административных                правонарушениях, предусмотренные    статьей     20.25     Кодекса Российской   Федерации    об    административных правонарушениях
</t>
  </si>
  <si>
    <t>000  1  16  43000  01  0000  140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</si>
  <si>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</si>
  <si>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Возврат  остатков  субсидий,  субвенций  и  иных межбюджетных   трансфертов,   имеющих    целевое назначение,    прошлых    лет    из     бюджетов муниципальных районов
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</si>
  <si>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</si>
  <si>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</si>
  <si>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</si>
  <si>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</si>
  <si>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</si>
  <si>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</si>
  <si>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>000  1  13  02000  00  0000  130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</si>
  <si>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</si>
  <si>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</si>
  <si>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</si>
  <si>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</si>
  <si>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</si>
  <si>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</si>
  <si>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</si>
  <si>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</si>
  <si>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</si>
  <si>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бюджета -ИТОГО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</si>
  <si>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</si>
  <si>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</si>
  <si>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</si>
  <si>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000  1  05  04000  02  0000  110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</si>
  <si>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</si>
  <si>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</si>
  <si>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</si>
  <si>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</si>
  <si>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</si>
  <si>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</si>
  <si>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</si>
  <si>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</si>
  <si>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</si>
  <si>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</si>
  <si>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</si>
  <si>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</si>
  <si>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000  2 02  00000  00  0000  000</t>
  </si>
  <si>
    <t>000  1  11  09000  00  0000  120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</si>
  <si>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</si>
  <si>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</si>
  <si>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</si>
  <si>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</si>
  <si>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</si>
  <si>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</si>
  <si>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</si>
  <si>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</si>
  <si>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</si>
  <si>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</si>
  <si>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>000  1  17  01050  05  0000  180</t>
  </si>
  <si>
    <t xml:space="preserve">Невыясненные поступления, зачисляемые в бюджеты муниципальных районов
</t>
  </si>
  <si>
    <t xml:space="preserve">от                 2016 года №   </t>
  </si>
  <si>
    <t xml:space="preserve"> об исполнении бюджета Белоярского района  за первый квартал месяцев 2016 года</t>
  </si>
  <si>
    <t xml:space="preserve">Молодежная политика </t>
  </si>
  <si>
    <t>Дотации бюджетам бюджетной системы Российской Федерации</t>
  </si>
  <si>
    <t>Субвенции бюджетной системы Российской Федерации</t>
  </si>
  <si>
    <t>000 2   07  05030  05  0000  180</t>
  </si>
  <si>
    <t xml:space="preserve">Прочие неналоговые доходы </t>
  </si>
  <si>
    <t>000  1  17  00000  00  0000  000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</si>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</sst>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vertical="distributed"/>
    </xf>
    <xf numFmtId="0" fontId="3" fillId="32" borderId="10" xfId="0" applyFont="1" applyFill="1" applyBorder="1" applyAlignment="1">
      <alignment horizontal="left" vertical="distributed"/>
    </xf>
    <xf numFmtId="0" fontId="3" fillId="0" borderId="10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33" borderId="17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68" fontId="3" fillId="35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view="pageBreakPreview" zoomScaleSheetLayoutView="100" zoomScalePageLayoutView="0" workbookViewId="0" topLeftCell="A47">
      <selection activeCell="A126" sqref="A126:B126"/>
    </sheetView>
  </sheetViews>
  <sheetFormatPr defaultColWidth="9.140625" defaultRowHeight="12"/>
  <cols>
    <col min="1" max="1" width="65.28125" style="2" customWidth="1"/>
    <col min="2" max="2" width="41.28125" style="4" customWidth="1"/>
    <col min="3" max="3" width="26.28125" style="2" customWidth="1"/>
    <col min="4" max="12" width="11.140625" style="39" customWidth="1"/>
    <col min="13" max="16384" width="9.28125" style="39" customWidth="1"/>
  </cols>
  <sheetData>
    <row r="1" spans="2:3" ht="21.75" customHeight="1">
      <c r="B1" s="71" t="s">
        <v>125</v>
      </c>
      <c r="C1" s="71"/>
    </row>
    <row r="2" spans="1:3" s="40" customFormat="1" ht="18.75" customHeight="1">
      <c r="A2" s="2"/>
      <c r="B2" s="72" t="s">
        <v>150</v>
      </c>
      <c r="C2" s="72"/>
    </row>
    <row r="3" spans="1:3" s="40" customFormat="1" ht="18" customHeight="1">
      <c r="A3" s="2"/>
      <c r="B3" s="72" t="s">
        <v>126</v>
      </c>
      <c r="C3" s="72"/>
    </row>
    <row r="4" spans="1:3" s="40" customFormat="1" ht="25.5" customHeight="1">
      <c r="A4" s="2"/>
      <c r="B4" s="72" t="s">
        <v>211</v>
      </c>
      <c r="C4" s="72"/>
    </row>
    <row r="5" spans="1:3" s="40" customFormat="1" ht="31.5" customHeight="1">
      <c r="A5" s="2"/>
      <c r="B5" s="3"/>
      <c r="C5" s="3"/>
    </row>
    <row r="6" spans="1:3" s="40" customFormat="1" ht="31.5" customHeight="1">
      <c r="A6" s="73" t="s">
        <v>127</v>
      </c>
      <c r="B6" s="73"/>
      <c r="C6" s="73"/>
    </row>
    <row r="7" spans="1:3" s="40" customFormat="1" ht="23.25" customHeight="1">
      <c r="A7" s="73" t="s">
        <v>212</v>
      </c>
      <c r="B7" s="73"/>
      <c r="C7" s="73"/>
    </row>
    <row r="8" spans="1:3" s="40" customFormat="1" ht="18.75">
      <c r="A8" s="1"/>
      <c r="B8" s="1"/>
      <c r="C8" s="1"/>
    </row>
    <row r="9" spans="1:3" s="40" customFormat="1" ht="30.75" customHeight="1">
      <c r="A9" s="67" t="s">
        <v>55</v>
      </c>
      <c r="B9" s="67"/>
      <c r="C9" s="67"/>
    </row>
    <row r="10" spans="1:3" s="40" customFormat="1" ht="19.5" customHeight="1">
      <c r="A10" s="45"/>
      <c r="B10" s="46"/>
      <c r="C10" s="47" t="s">
        <v>223</v>
      </c>
    </row>
    <row r="11" spans="1:3" s="41" customFormat="1" ht="33" customHeight="1">
      <c r="A11" s="5" t="s">
        <v>0</v>
      </c>
      <c r="B11" s="6" t="s">
        <v>164</v>
      </c>
      <c r="C11" s="5" t="s">
        <v>56</v>
      </c>
    </row>
    <row r="12" spans="1:3" s="41" customFormat="1" ht="24.75" customHeight="1">
      <c r="A12" s="7">
        <v>1</v>
      </c>
      <c r="B12" s="8" t="s">
        <v>123</v>
      </c>
      <c r="C12" s="7">
        <v>3</v>
      </c>
    </row>
    <row r="13" spans="1:3" ht="42" customHeight="1">
      <c r="A13" s="14" t="s">
        <v>2</v>
      </c>
      <c r="B13" s="15" t="s">
        <v>3</v>
      </c>
      <c r="C13" s="16">
        <f>C14+C16+C18+C23+C26+C30+C32+C35+C39+C50</f>
        <v>212808791.17000002</v>
      </c>
    </row>
    <row r="14" spans="1:3" ht="34.5" customHeight="1">
      <c r="A14" s="14" t="s">
        <v>4</v>
      </c>
      <c r="B14" s="15" t="s">
        <v>5</v>
      </c>
      <c r="C14" s="16">
        <f>C15</f>
        <v>118576276.65</v>
      </c>
    </row>
    <row r="15" spans="1:3" ht="33.75" customHeight="1">
      <c r="A15" s="13" t="s">
        <v>6</v>
      </c>
      <c r="B15" s="17" t="s">
        <v>7</v>
      </c>
      <c r="C15" s="30">
        <v>118576276.65</v>
      </c>
    </row>
    <row r="16" spans="1:3" ht="66" customHeight="1">
      <c r="A16" s="63" t="s">
        <v>192</v>
      </c>
      <c r="B16" s="56" t="s">
        <v>193</v>
      </c>
      <c r="C16" s="16">
        <f>C17</f>
        <v>5754715</v>
      </c>
    </row>
    <row r="17" spans="1:3" ht="58.5" customHeight="1">
      <c r="A17" s="37" t="s">
        <v>191</v>
      </c>
      <c r="B17" s="25" t="s">
        <v>194</v>
      </c>
      <c r="C17" s="30">
        <v>5754715</v>
      </c>
    </row>
    <row r="18" spans="1:3" ht="35.25" customHeight="1">
      <c r="A18" s="14" t="s">
        <v>8</v>
      </c>
      <c r="B18" s="15" t="s">
        <v>9</v>
      </c>
      <c r="C18" s="16">
        <f>C19+C20+C21+C22</f>
        <v>17300282.79</v>
      </c>
    </row>
    <row r="19" spans="1:3" ht="42" customHeight="1">
      <c r="A19" s="13" t="s">
        <v>10</v>
      </c>
      <c r="B19" s="17" t="s">
        <v>11</v>
      </c>
      <c r="C19" s="30">
        <v>8423853.01</v>
      </c>
    </row>
    <row r="20" spans="1:3" ht="42" customHeight="1">
      <c r="A20" s="13" t="s">
        <v>12</v>
      </c>
      <c r="B20" s="17" t="s">
        <v>13</v>
      </c>
      <c r="C20" s="30">
        <v>7467766.45</v>
      </c>
    </row>
    <row r="21" spans="1:3" ht="30.75" customHeight="1">
      <c r="A21" s="13" t="s">
        <v>14</v>
      </c>
      <c r="B21" s="17" t="s">
        <v>15</v>
      </c>
      <c r="C21" s="30">
        <v>0</v>
      </c>
    </row>
    <row r="22" spans="1:11" ht="39.75" customHeight="1">
      <c r="A22" s="13" t="s">
        <v>183</v>
      </c>
      <c r="B22" s="17" t="s">
        <v>184</v>
      </c>
      <c r="C22" s="30">
        <v>1408663.33</v>
      </c>
      <c r="D22" s="42"/>
      <c r="E22" s="42"/>
      <c r="F22" s="42"/>
      <c r="G22" s="42"/>
      <c r="H22" s="42"/>
      <c r="I22" s="42"/>
      <c r="J22" s="42"/>
      <c r="K22" s="42"/>
    </row>
    <row r="23" spans="1:3" ht="32.25" customHeight="1">
      <c r="A23" s="14" t="s">
        <v>16</v>
      </c>
      <c r="B23" s="15" t="s">
        <v>17</v>
      </c>
      <c r="C23" s="16">
        <f>C24+C25</f>
        <v>624628.06</v>
      </c>
    </row>
    <row r="24" spans="1:3" ht="56.25">
      <c r="A24" s="13" t="s">
        <v>18</v>
      </c>
      <c r="B24" s="17" t="s">
        <v>19</v>
      </c>
      <c r="C24" s="30">
        <v>594228.06</v>
      </c>
    </row>
    <row r="25" spans="1:3" ht="75">
      <c r="A25" s="13" t="s">
        <v>20</v>
      </c>
      <c r="B25" s="17" t="s">
        <v>21</v>
      </c>
      <c r="C25" s="30">
        <v>30400</v>
      </c>
    </row>
    <row r="26" spans="1:3" ht="75">
      <c r="A26" s="14" t="s">
        <v>22</v>
      </c>
      <c r="B26" s="15" t="s">
        <v>23</v>
      </c>
      <c r="C26" s="16">
        <f>C27+C28+C29</f>
        <v>5354196.72</v>
      </c>
    </row>
    <row r="27" spans="1:3" ht="44.25" customHeight="1">
      <c r="A27" s="13" t="s">
        <v>24</v>
      </c>
      <c r="B27" s="17" t="s">
        <v>25</v>
      </c>
      <c r="C27" s="30">
        <v>52114.46</v>
      </c>
    </row>
    <row r="28" spans="1:3" ht="156.75" customHeight="1">
      <c r="A28" s="13" t="s">
        <v>154</v>
      </c>
      <c r="B28" s="17" t="s">
        <v>26</v>
      </c>
      <c r="C28" s="18">
        <v>5034883.06</v>
      </c>
    </row>
    <row r="29" spans="1:3" ht="158.25" customHeight="1">
      <c r="A29" s="13" t="s">
        <v>221</v>
      </c>
      <c r="B29" s="17" t="s">
        <v>198</v>
      </c>
      <c r="C29" s="30">
        <v>267199.2</v>
      </c>
    </row>
    <row r="30" spans="1:3" ht="43.5" customHeight="1">
      <c r="A30" s="58" t="s">
        <v>27</v>
      </c>
      <c r="B30" s="59" t="s">
        <v>28</v>
      </c>
      <c r="C30" s="62">
        <f>C31</f>
        <v>3404719.48</v>
      </c>
    </row>
    <row r="31" spans="1:3" ht="47.25" customHeight="1">
      <c r="A31" s="13" t="s">
        <v>29</v>
      </c>
      <c r="B31" s="17" t="s">
        <v>30</v>
      </c>
      <c r="C31" s="30">
        <v>3404719.48</v>
      </c>
    </row>
    <row r="32" spans="1:3" ht="74.25" customHeight="1">
      <c r="A32" s="58" t="s">
        <v>155</v>
      </c>
      <c r="B32" s="59" t="s">
        <v>31</v>
      </c>
      <c r="C32" s="62">
        <f>C33+C34</f>
        <v>49904507.239999995</v>
      </c>
    </row>
    <row r="33" spans="1:3" ht="48" customHeight="1">
      <c r="A33" s="13" t="s">
        <v>167</v>
      </c>
      <c r="B33" s="17" t="s">
        <v>156</v>
      </c>
      <c r="C33" s="30">
        <v>535651.51</v>
      </c>
    </row>
    <row r="34" spans="1:3" ht="43.5" customHeight="1">
      <c r="A34" s="57" t="s">
        <v>171</v>
      </c>
      <c r="B34" s="17" t="s">
        <v>170</v>
      </c>
      <c r="C34" s="30">
        <v>49368855.73</v>
      </c>
    </row>
    <row r="35" spans="1:3" ht="56.25">
      <c r="A35" s="14" t="s">
        <v>32</v>
      </c>
      <c r="B35" s="15" t="s">
        <v>33</v>
      </c>
      <c r="C35" s="16">
        <f>C36+C37+C38</f>
        <v>10315358.3</v>
      </c>
    </row>
    <row r="36" spans="1:3" ht="67.5" customHeight="1">
      <c r="A36" s="13" t="s">
        <v>157</v>
      </c>
      <c r="B36" s="17" t="s">
        <v>130</v>
      </c>
      <c r="C36" s="30">
        <v>9024067.57</v>
      </c>
    </row>
    <row r="37" spans="1:3" ht="161.25" customHeight="1">
      <c r="A37" s="13" t="s">
        <v>199</v>
      </c>
      <c r="B37" s="17" t="s">
        <v>34</v>
      </c>
      <c r="C37" s="30">
        <v>1085587.96</v>
      </c>
    </row>
    <row r="38" spans="1:3" ht="82.5" customHeight="1">
      <c r="A38" s="13" t="s">
        <v>200</v>
      </c>
      <c r="B38" s="17" t="s">
        <v>158</v>
      </c>
      <c r="C38" s="30">
        <v>205702.77</v>
      </c>
    </row>
    <row r="39" spans="1:3" ht="69" customHeight="1">
      <c r="A39" s="14" t="s">
        <v>35</v>
      </c>
      <c r="B39" s="15" t="s">
        <v>36</v>
      </c>
      <c r="C39" s="16">
        <f>C40+C41+C42+C43+C44+C45+C46+C48+C49+C47</f>
        <v>1573943.8399999999</v>
      </c>
    </row>
    <row r="40" spans="1:3" ht="60" customHeight="1">
      <c r="A40" s="13" t="s">
        <v>37</v>
      </c>
      <c r="B40" s="17" t="s">
        <v>38</v>
      </c>
      <c r="C40" s="30">
        <v>19625.48</v>
      </c>
    </row>
    <row r="41" spans="1:3" ht="128.25" customHeight="1">
      <c r="A41" s="13" t="s">
        <v>39</v>
      </c>
      <c r="B41" s="17" t="s">
        <v>40</v>
      </c>
      <c r="C41" s="30">
        <v>32000</v>
      </c>
    </row>
    <row r="42" spans="1:3" ht="131.25" customHeight="1">
      <c r="A42" s="13" t="s">
        <v>41</v>
      </c>
      <c r="B42" s="17" t="s">
        <v>42</v>
      </c>
      <c r="C42" s="18">
        <v>147718.64</v>
      </c>
    </row>
    <row r="43" spans="1:3" ht="196.5" customHeight="1">
      <c r="A43" s="38" t="s">
        <v>201</v>
      </c>
      <c r="B43" s="17" t="s">
        <v>159</v>
      </c>
      <c r="C43" s="30">
        <v>459039.82</v>
      </c>
    </row>
    <row r="44" spans="1:3" ht="97.5" customHeight="1">
      <c r="A44" s="38" t="s">
        <v>43</v>
      </c>
      <c r="B44" s="17" t="s">
        <v>44</v>
      </c>
      <c r="C44" s="30">
        <v>375850</v>
      </c>
    </row>
    <row r="45" spans="1:3" ht="52.5" customHeight="1">
      <c r="A45" s="13" t="s">
        <v>202</v>
      </c>
      <c r="B45" s="17" t="s">
        <v>45</v>
      </c>
      <c r="C45" s="30">
        <v>20000</v>
      </c>
    </row>
    <row r="46" spans="1:3" ht="102.75" customHeight="1">
      <c r="A46" s="38" t="s">
        <v>203</v>
      </c>
      <c r="B46" s="17" t="s">
        <v>46</v>
      </c>
      <c r="C46" s="30">
        <v>20000</v>
      </c>
    </row>
    <row r="47" spans="1:3" ht="81" customHeight="1">
      <c r="A47" s="44" t="s">
        <v>208</v>
      </c>
      <c r="B47" s="17" t="s">
        <v>207</v>
      </c>
      <c r="C47" s="30">
        <v>3304</v>
      </c>
    </row>
    <row r="48" spans="1:3" ht="143.25" customHeight="1">
      <c r="A48" s="37" t="s">
        <v>160</v>
      </c>
      <c r="B48" s="17" t="s">
        <v>161</v>
      </c>
      <c r="C48" s="30">
        <v>136657.16</v>
      </c>
    </row>
    <row r="49" spans="1:3" ht="87" customHeight="1">
      <c r="A49" s="13" t="s">
        <v>162</v>
      </c>
      <c r="B49" s="17" t="s">
        <v>131</v>
      </c>
      <c r="C49" s="30">
        <v>359748.74</v>
      </c>
    </row>
    <row r="50" spans="1:3" ht="41.25" customHeight="1">
      <c r="A50" s="58" t="s">
        <v>217</v>
      </c>
      <c r="B50" s="59" t="s">
        <v>218</v>
      </c>
      <c r="C50" s="60">
        <v>163.09</v>
      </c>
    </row>
    <row r="51" spans="1:3" ht="48" customHeight="1">
      <c r="A51" s="13" t="s">
        <v>210</v>
      </c>
      <c r="B51" s="17" t="s">
        <v>209</v>
      </c>
      <c r="C51" s="30">
        <v>163.09</v>
      </c>
    </row>
    <row r="52" spans="1:3" ht="42" customHeight="1">
      <c r="A52" s="58" t="s">
        <v>47</v>
      </c>
      <c r="B52" s="59" t="s">
        <v>48</v>
      </c>
      <c r="C52" s="62">
        <f>C53+C58+C59</f>
        <v>349975742.51000005</v>
      </c>
    </row>
    <row r="53" spans="1:3" ht="62.25" customHeight="1">
      <c r="A53" s="13" t="s">
        <v>49</v>
      </c>
      <c r="B53" s="17" t="s">
        <v>197</v>
      </c>
      <c r="C53" s="36">
        <v>396336324.22</v>
      </c>
    </row>
    <row r="54" spans="1:3" ht="45.75" customHeight="1">
      <c r="A54" s="55" t="s">
        <v>214</v>
      </c>
      <c r="B54" s="17" t="s">
        <v>50</v>
      </c>
      <c r="C54" s="30">
        <v>63662900</v>
      </c>
    </row>
    <row r="55" spans="1:3" ht="84.75" customHeight="1">
      <c r="A55" s="13" t="s">
        <v>204</v>
      </c>
      <c r="B55" s="17" t="s">
        <v>51</v>
      </c>
      <c r="C55" s="30">
        <v>56023603.05</v>
      </c>
    </row>
    <row r="56" spans="1:3" ht="37.5">
      <c r="A56" s="55" t="s">
        <v>215</v>
      </c>
      <c r="B56" s="17" t="s">
        <v>52</v>
      </c>
      <c r="C56" s="30">
        <v>243526450</v>
      </c>
    </row>
    <row r="57" spans="1:3" ht="42" customHeight="1">
      <c r="A57" s="13" t="s">
        <v>53</v>
      </c>
      <c r="B57" s="17" t="s">
        <v>54</v>
      </c>
      <c r="C57" s="30">
        <v>33123371.17</v>
      </c>
    </row>
    <row r="58" spans="1:3" ht="48.75" customHeight="1">
      <c r="A58" s="38" t="s">
        <v>205</v>
      </c>
      <c r="B58" s="17" t="s">
        <v>216</v>
      </c>
      <c r="C58" s="18">
        <v>17478800</v>
      </c>
    </row>
    <row r="59" spans="1:3" ht="84" customHeight="1">
      <c r="A59" s="38" t="s">
        <v>163</v>
      </c>
      <c r="B59" s="17" t="s">
        <v>153</v>
      </c>
      <c r="C59" s="18">
        <v>-63839381.71</v>
      </c>
    </row>
    <row r="60" spans="1:3" ht="48" customHeight="1">
      <c r="A60" s="14" t="s">
        <v>1</v>
      </c>
      <c r="B60" s="15"/>
      <c r="C60" s="16">
        <f>C13+C52</f>
        <v>562784533.6800001</v>
      </c>
    </row>
    <row r="61" spans="1:3" s="43" customFormat="1" ht="35.25" customHeight="1">
      <c r="A61" s="45"/>
      <c r="B61" s="46"/>
      <c r="C61" s="48"/>
    </row>
    <row r="62" spans="1:3" s="43" customFormat="1" ht="42" customHeight="1">
      <c r="A62" s="78" t="s">
        <v>124</v>
      </c>
      <c r="B62" s="79"/>
      <c r="C62" s="64" t="s">
        <v>224</v>
      </c>
    </row>
    <row r="63" spans="1:3" s="43" customFormat="1" ht="1.5" customHeight="1" hidden="1">
      <c r="A63" s="68" t="s">
        <v>122</v>
      </c>
      <c r="B63" s="69" t="s">
        <v>165</v>
      </c>
      <c r="C63" s="76" t="s">
        <v>56</v>
      </c>
    </row>
    <row r="64" spans="1:3" s="43" customFormat="1" ht="18.75" hidden="1">
      <c r="A64" s="68"/>
      <c r="B64" s="70"/>
      <c r="C64" s="77"/>
    </row>
    <row r="65" spans="1:3" s="43" customFormat="1" ht="18.75" hidden="1">
      <c r="A65" s="9">
        <v>1</v>
      </c>
      <c r="B65" s="10" t="s">
        <v>123</v>
      </c>
      <c r="C65" s="11">
        <v>3</v>
      </c>
    </row>
    <row r="66" spans="1:3" s="43" customFormat="1" ht="51" customHeight="1">
      <c r="A66" s="14" t="s">
        <v>58</v>
      </c>
      <c r="B66" s="61" t="s">
        <v>59</v>
      </c>
      <c r="C66" s="16">
        <f>C67+C68+C69+C70+C71</f>
        <v>72641884.8</v>
      </c>
    </row>
    <row r="67" spans="1:3" s="43" customFormat="1" ht="69" customHeight="1">
      <c r="A67" s="12" t="s">
        <v>60</v>
      </c>
      <c r="B67" s="65" t="s">
        <v>61</v>
      </c>
      <c r="C67" s="66">
        <v>1548134.9</v>
      </c>
    </row>
    <row r="68" spans="1:3" s="43" customFormat="1" ht="86.25" customHeight="1">
      <c r="A68" s="12" t="s">
        <v>134</v>
      </c>
      <c r="B68" s="65" t="s">
        <v>133</v>
      </c>
      <c r="C68" s="66">
        <v>10339</v>
      </c>
    </row>
    <row r="69" spans="1:3" s="43" customFormat="1" ht="81.75" customHeight="1">
      <c r="A69" s="12" t="s">
        <v>62</v>
      </c>
      <c r="B69" s="65" t="s">
        <v>63</v>
      </c>
      <c r="C69" s="66">
        <v>41108368.54</v>
      </c>
    </row>
    <row r="70" spans="1:3" s="43" customFormat="1" ht="75" customHeight="1">
      <c r="A70" s="12" t="s">
        <v>64</v>
      </c>
      <c r="B70" s="65" t="s">
        <v>65</v>
      </c>
      <c r="C70" s="66">
        <v>13217553.4</v>
      </c>
    </row>
    <row r="71" spans="1:3" s="43" customFormat="1" ht="39" customHeight="1">
      <c r="A71" s="12" t="s">
        <v>66</v>
      </c>
      <c r="B71" s="65" t="s">
        <v>135</v>
      </c>
      <c r="C71" s="66">
        <v>16757488.96</v>
      </c>
    </row>
    <row r="72" spans="1:3" s="43" customFormat="1" ht="39.75" customHeight="1">
      <c r="A72" s="14" t="s">
        <v>67</v>
      </c>
      <c r="B72" s="61" t="s">
        <v>68</v>
      </c>
      <c r="C72" s="16">
        <f>C73</f>
        <v>1625200</v>
      </c>
    </row>
    <row r="73" spans="1:3" s="43" customFormat="1" ht="40.5" customHeight="1">
      <c r="A73" s="12" t="s">
        <v>69</v>
      </c>
      <c r="B73" s="65" t="s">
        <v>70</v>
      </c>
      <c r="C73" s="66">
        <v>1625200</v>
      </c>
    </row>
    <row r="74" spans="1:3" s="43" customFormat="1" ht="42.75" customHeight="1">
      <c r="A74" s="14" t="s">
        <v>71</v>
      </c>
      <c r="B74" s="61" t="s">
        <v>72</v>
      </c>
      <c r="C74" s="16">
        <f>C75+C76+C77</f>
        <v>3395656.91</v>
      </c>
    </row>
    <row r="75" spans="1:3" s="43" customFormat="1" ht="42.75" customHeight="1">
      <c r="A75" s="12" t="s">
        <v>151</v>
      </c>
      <c r="B75" s="65" t="s">
        <v>152</v>
      </c>
      <c r="C75" s="66">
        <v>1172445.37</v>
      </c>
    </row>
    <row r="76" spans="1:3" s="43" customFormat="1" ht="70.5" customHeight="1">
      <c r="A76" s="12" t="s">
        <v>182</v>
      </c>
      <c r="B76" s="65" t="s">
        <v>73</v>
      </c>
      <c r="C76" s="66">
        <v>2186661.54</v>
      </c>
    </row>
    <row r="77" spans="1:3" s="43" customFormat="1" ht="63.75" customHeight="1">
      <c r="A77" s="12" t="s">
        <v>168</v>
      </c>
      <c r="B77" s="65" t="s">
        <v>169</v>
      </c>
      <c r="C77" s="66">
        <v>36550</v>
      </c>
    </row>
    <row r="78" spans="1:3" s="43" customFormat="1" ht="30" customHeight="1">
      <c r="A78" s="14" t="s">
        <v>74</v>
      </c>
      <c r="B78" s="61" t="s">
        <v>75</v>
      </c>
      <c r="C78" s="16">
        <f>C79+C80+C81+C83+C84+C82</f>
        <v>31827223.189999998</v>
      </c>
    </row>
    <row r="79" spans="1:3" s="43" customFormat="1" ht="41.25" customHeight="1">
      <c r="A79" s="12" t="s">
        <v>76</v>
      </c>
      <c r="B79" s="65" t="s">
        <v>77</v>
      </c>
      <c r="C79" s="66">
        <v>677343.77</v>
      </c>
    </row>
    <row r="80" spans="1:3" s="43" customFormat="1" ht="36.75" customHeight="1">
      <c r="A80" s="12" t="s">
        <v>78</v>
      </c>
      <c r="B80" s="65" t="s">
        <v>79</v>
      </c>
      <c r="C80" s="66">
        <v>9167693.04</v>
      </c>
    </row>
    <row r="81" spans="1:3" s="43" customFormat="1" ht="35.25" customHeight="1">
      <c r="A81" s="12" t="s">
        <v>80</v>
      </c>
      <c r="B81" s="65" t="s">
        <v>81</v>
      </c>
      <c r="C81" s="66">
        <v>6996894.53</v>
      </c>
    </row>
    <row r="82" spans="1:3" s="43" customFormat="1" ht="37.5" customHeight="1">
      <c r="A82" s="12" t="s">
        <v>147</v>
      </c>
      <c r="B82" s="65" t="s">
        <v>132</v>
      </c>
      <c r="C82" s="66">
        <v>9207642.06</v>
      </c>
    </row>
    <row r="83" spans="1:3" s="43" customFormat="1" ht="39" customHeight="1">
      <c r="A83" s="12" t="s">
        <v>128</v>
      </c>
      <c r="B83" s="65" t="s">
        <v>129</v>
      </c>
      <c r="C83" s="66">
        <v>917626.68</v>
      </c>
    </row>
    <row r="84" spans="1:3" s="43" customFormat="1" ht="45" customHeight="1">
      <c r="A84" s="12" t="s">
        <v>82</v>
      </c>
      <c r="B84" s="65" t="s">
        <v>83</v>
      </c>
      <c r="C84" s="66">
        <v>4860023.11</v>
      </c>
    </row>
    <row r="85" spans="1:3" s="43" customFormat="1" ht="41.25" customHeight="1">
      <c r="A85" s="14" t="s">
        <v>84</v>
      </c>
      <c r="B85" s="61" t="s">
        <v>85</v>
      </c>
      <c r="C85" s="16">
        <f>C86+C87+C88</f>
        <v>56544915.95</v>
      </c>
    </row>
    <row r="86" spans="1:3" s="43" customFormat="1" ht="37.5" customHeight="1">
      <c r="A86" s="12" t="s">
        <v>86</v>
      </c>
      <c r="B86" s="65" t="s">
        <v>87</v>
      </c>
      <c r="C86" s="66">
        <v>28105168.15</v>
      </c>
    </row>
    <row r="87" spans="1:3" s="43" customFormat="1" ht="40.5" customHeight="1">
      <c r="A87" s="12" t="s">
        <v>88</v>
      </c>
      <c r="B87" s="65" t="s">
        <v>89</v>
      </c>
      <c r="C87" s="66">
        <v>19897983.19</v>
      </c>
    </row>
    <row r="88" spans="1:3" s="43" customFormat="1" ht="39.75" customHeight="1">
      <c r="A88" s="12" t="s">
        <v>90</v>
      </c>
      <c r="B88" s="65" t="s">
        <v>91</v>
      </c>
      <c r="C88" s="66">
        <v>8541764.61</v>
      </c>
    </row>
    <row r="89" spans="1:3" s="43" customFormat="1" ht="30" customHeight="1">
      <c r="A89" s="14" t="s">
        <v>92</v>
      </c>
      <c r="B89" s="61" t="s">
        <v>93</v>
      </c>
      <c r="C89" s="16">
        <f>C90</f>
        <v>8219.54</v>
      </c>
    </row>
    <row r="90" spans="1:3" s="43" customFormat="1" ht="46.5" customHeight="1">
      <c r="A90" s="12" t="s">
        <v>94</v>
      </c>
      <c r="B90" s="65" t="s">
        <v>95</v>
      </c>
      <c r="C90" s="66">
        <v>8219.54</v>
      </c>
    </row>
    <row r="91" spans="1:3" s="43" customFormat="1" ht="33.75" customHeight="1">
      <c r="A91" s="14" t="s">
        <v>96</v>
      </c>
      <c r="B91" s="61" t="s">
        <v>97</v>
      </c>
      <c r="C91" s="16">
        <f>C92+C93+C94+C95</f>
        <v>282590430.26</v>
      </c>
    </row>
    <row r="92" spans="1:3" s="43" customFormat="1" ht="37.5" customHeight="1">
      <c r="A92" s="12" t="s">
        <v>98</v>
      </c>
      <c r="B92" s="65" t="s">
        <v>99</v>
      </c>
      <c r="C92" s="66">
        <v>74925983.8</v>
      </c>
    </row>
    <row r="93" spans="1:3" s="43" customFormat="1" ht="36" customHeight="1">
      <c r="A93" s="12" t="s">
        <v>100</v>
      </c>
      <c r="B93" s="65" t="s">
        <v>101</v>
      </c>
      <c r="C93" s="66">
        <v>188302373.34</v>
      </c>
    </row>
    <row r="94" spans="1:3" s="43" customFormat="1" ht="37.5" customHeight="1">
      <c r="A94" s="12" t="s">
        <v>213</v>
      </c>
      <c r="B94" s="65" t="s">
        <v>102</v>
      </c>
      <c r="C94" s="66">
        <v>6338937.07</v>
      </c>
    </row>
    <row r="95" spans="1:3" s="43" customFormat="1" ht="40.5" customHeight="1">
      <c r="A95" s="12" t="s">
        <v>103</v>
      </c>
      <c r="B95" s="65" t="s">
        <v>104</v>
      </c>
      <c r="C95" s="66">
        <v>13023136.05</v>
      </c>
    </row>
    <row r="96" spans="1:3" s="43" customFormat="1" ht="37.5" customHeight="1">
      <c r="A96" s="14" t="s">
        <v>148</v>
      </c>
      <c r="B96" s="61" t="s">
        <v>105</v>
      </c>
      <c r="C96" s="16">
        <f>C97+C98</f>
        <v>20144218.470000003</v>
      </c>
    </row>
    <row r="97" spans="1:3" s="43" customFormat="1" ht="36" customHeight="1">
      <c r="A97" s="12" t="s">
        <v>106</v>
      </c>
      <c r="B97" s="65" t="s">
        <v>107</v>
      </c>
      <c r="C97" s="66">
        <v>17910254.78</v>
      </c>
    </row>
    <row r="98" spans="1:3" s="43" customFormat="1" ht="42.75" customHeight="1">
      <c r="A98" s="12" t="s">
        <v>149</v>
      </c>
      <c r="B98" s="65" t="s">
        <v>109</v>
      </c>
      <c r="C98" s="66">
        <v>2233963.69</v>
      </c>
    </row>
    <row r="99" spans="1:3" s="43" customFormat="1" ht="33.75" customHeight="1">
      <c r="A99" s="14" t="s">
        <v>111</v>
      </c>
      <c r="B99" s="61" t="s">
        <v>112</v>
      </c>
      <c r="C99" s="16">
        <f>C100+C101+C102+C103</f>
        <v>9305210.030000001</v>
      </c>
    </row>
    <row r="100" spans="1:3" s="43" customFormat="1" ht="36" customHeight="1">
      <c r="A100" s="12" t="s">
        <v>113</v>
      </c>
      <c r="B100" s="65" t="s">
        <v>114</v>
      </c>
      <c r="C100" s="66">
        <v>678720</v>
      </c>
    </row>
    <row r="101" spans="1:3" s="43" customFormat="1" ht="36.75" customHeight="1">
      <c r="A101" s="12" t="s">
        <v>115</v>
      </c>
      <c r="B101" s="65" t="s">
        <v>116</v>
      </c>
      <c r="C101" s="66">
        <v>436983.98</v>
      </c>
    </row>
    <row r="102" spans="1:3" s="43" customFormat="1" ht="30" customHeight="1">
      <c r="A102" s="12" t="s">
        <v>117</v>
      </c>
      <c r="B102" s="65" t="s">
        <v>118</v>
      </c>
      <c r="C102" s="66">
        <v>5076132.25</v>
      </c>
    </row>
    <row r="103" spans="1:3" s="43" customFormat="1" ht="54" customHeight="1">
      <c r="A103" s="12" t="s">
        <v>119</v>
      </c>
      <c r="B103" s="65" t="s">
        <v>120</v>
      </c>
      <c r="C103" s="66">
        <v>3113373.8</v>
      </c>
    </row>
    <row r="104" spans="1:3" s="43" customFormat="1" ht="40.5" customHeight="1">
      <c r="A104" s="14" t="s">
        <v>110</v>
      </c>
      <c r="B104" s="61" t="s">
        <v>121</v>
      </c>
      <c r="C104" s="16">
        <f>C105+C106</f>
        <v>33922451.6</v>
      </c>
    </row>
    <row r="105" spans="1:3" s="43" customFormat="1" ht="33.75" customHeight="1">
      <c r="A105" s="12" t="s">
        <v>137</v>
      </c>
      <c r="B105" s="65" t="s">
        <v>136</v>
      </c>
      <c r="C105" s="66">
        <v>33098872.77</v>
      </c>
    </row>
    <row r="106" spans="1:3" s="43" customFormat="1" ht="48" customHeight="1">
      <c r="A106" s="12" t="s">
        <v>139</v>
      </c>
      <c r="B106" s="65" t="s">
        <v>138</v>
      </c>
      <c r="C106" s="66">
        <v>823578.83</v>
      </c>
    </row>
    <row r="107" spans="1:3" s="43" customFormat="1" ht="34.5" customHeight="1">
      <c r="A107" s="14" t="s">
        <v>140</v>
      </c>
      <c r="B107" s="61" t="s">
        <v>141</v>
      </c>
      <c r="C107" s="16">
        <f>C108</f>
        <v>3932850</v>
      </c>
    </row>
    <row r="108" spans="1:3" s="43" customFormat="1" ht="41.25" customHeight="1">
      <c r="A108" s="12" t="s">
        <v>108</v>
      </c>
      <c r="B108" s="65" t="s">
        <v>142</v>
      </c>
      <c r="C108" s="66">
        <v>3932850</v>
      </c>
    </row>
    <row r="109" spans="1:3" s="43" customFormat="1" ht="57.75" customHeight="1">
      <c r="A109" s="14" t="s">
        <v>206</v>
      </c>
      <c r="B109" s="61" t="s">
        <v>143</v>
      </c>
      <c r="C109" s="16">
        <f>C110+C111</f>
        <v>21848828.599999998</v>
      </c>
    </row>
    <row r="110" spans="1:3" s="43" customFormat="1" ht="58.5" customHeight="1">
      <c r="A110" s="12" t="s">
        <v>146</v>
      </c>
      <c r="B110" s="65" t="s">
        <v>144</v>
      </c>
      <c r="C110" s="66">
        <v>18521853.7</v>
      </c>
    </row>
    <row r="111" spans="1:3" ht="43.5" customHeight="1">
      <c r="A111" s="12" t="s">
        <v>166</v>
      </c>
      <c r="B111" s="65" t="s">
        <v>145</v>
      </c>
      <c r="C111" s="66">
        <v>3326974.9</v>
      </c>
    </row>
    <row r="112" spans="1:3" ht="39" customHeight="1">
      <c r="A112" s="14" t="s">
        <v>57</v>
      </c>
      <c r="B112" s="61"/>
      <c r="C112" s="16">
        <f>C66+C72+C74+C78+C85+C91+C96+C99+C104+C107+C109+C89</f>
        <v>537787089.35</v>
      </c>
    </row>
    <row r="113" spans="1:3" ht="45" customHeight="1">
      <c r="A113" s="14" t="s">
        <v>222</v>
      </c>
      <c r="B113" s="61"/>
      <c r="C113" s="16">
        <f>C60-C112</f>
        <v>24997444.330000043</v>
      </c>
    </row>
    <row r="114" spans="1:3" ht="46.5" customHeight="1">
      <c r="A114" s="49"/>
      <c r="B114" s="26"/>
      <c r="C114" s="50"/>
    </row>
    <row r="115" spans="1:3" ht="22.5" customHeight="1">
      <c r="A115" s="78" t="s">
        <v>172</v>
      </c>
      <c r="B115" s="79"/>
      <c r="C115" s="51" t="s">
        <v>224</v>
      </c>
    </row>
    <row r="116" spans="1:3" ht="18" hidden="1">
      <c r="A116" s="68" t="s">
        <v>122</v>
      </c>
      <c r="B116" s="82" t="s">
        <v>187</v>
      </c>
      <c r="C116" s="83" t="s">
        <v>56</v>
      </c>
    </row>
    <row r="117" spans="1:3" ht="18" hidden="1">
      <c r="A117" s="68"/>
      <c r="B117" s="82"/>
      <c r="C117" s="83"/>
    </row>
    <row r="118" spans="1:3" ht="18.75" hidden="1">
      <c r="A118" s="28">
        <v>1</v>
      </c>
      <c r="B118" s="9">
        <v>2</v>
      </c>
      <c r="C118" s="29" t="s">
        <v>190</v>
      </c>
    </row>
    <row r="119" spans="1:3" ht="45.75" customHeight="1">
      <c r="A119" s="24" t="s">
        <v>220</v>
      </c>
      <c r="B119" s="61" t="s">
        <v>219</v>
      </c>
      <c r="C119" s="16">
        <f>C120+C121</f>
        <v>62614190.81</v>
      </c>
    </row>
    <row r="120" spans="1:3" ht="82.5" customHeight="1">
      <c r="A120" s="19" t="s">
        <v>174</v>
      </c>
      <c r="B120" s="65" t="s">
        <v>173</v>
      </c>
      <c r="C120" s="18">
        <v>62585700.24</v>
      </c>
    </row>
    <row r="121" spans="1:3" ht="66" customHeight="1">
      <c r="A121" s="19" t="s">
        <v>189</v>
      </c>
      <c r="B121" s="65" t="s">
        <v>188</v>
      </c>
      <c r="C121" s="18">
        <v>28490.57</v>
      </c>
    </row>
    <row r="122" spans="1:3" ht="43.5" customHeight="1">
      <c r="A122" s="23" t="s">
        <v>181</v>
      </c>
      <c r="B122" s="61" t="s">
        <v>175</v>
      </c>
      <c r="C122" s="16">
        <f>C123+C124</f>
        <v>-87611635.1400001</v>
      </c>
    </row>
    <row r="123" spans="1:3" ht="42.75" customHeight="1">
      <c r="A123" s="19" t="s">
        <v>176</v>
      </c>
      <c r="B123" s="65" t="s">
        <v>177</v>
      </c>
      <c r="C123" s="18">
        <v>-752306079.82</v>
      </c>
    </row>
    <row r="124" spans="1:3" ht="41.25" customHeight="1">
      <c r="A124" s="19" t="s">
        <v>179</v>
      </c>
      <c r="B124" s="65" t="s">
        <v>178</v>
      </c>
      <c r="C124" s="18">
        <v>664694444.68</v>
      </c>
    </row>
    <row r="125" spans="1:3" ht="46.5" customHeight="1">
      <c r="A125" s="23" t="s">
        <v>180</v>
      </c>
      <c r="B125" s="15"/>
      <c r="C125" s="16">
        <f>C119+C122</f>
        <v>-24997444.330000103</v>
      </c>
    </row>
    <row r="126" spans="1:3" ht="115.5" customHeight="1">
      <c r="A126" s="80" t="s">
        <v>196</v>
      </c>
      <c r="B126" s="81"/>
      <c r="C126" s="54"/>
    </row>
    <row r="127" spans="1:3" ht="45" customHeight="1" hidden="1">
      <c r="A127" s="52"/>
      <c r="B127" s="53"/>
      <c r="C127" s="35"/>
    </row>
    <row r="128" spans="1:3" ht="33.75" customHeight="1">
      <c r="A128" s="34"/>
      <c r="B128" s="27"/>
      <c r="C128" s="27"/>
    </row>
    <row r="129" spans="1:3" ht="38.25" customHeight="1" hidden="1">
      <c r="A129" s="31" t="s">
        <v>186</v>
      </c>
      <c r="B129" s="32" t="s">
        <v>185</v>
      </c>
      <c r="C129" s="33">
        <v>0</v>
      </c>
    </row>
    <row r="130" spans="1:3" ht="38.25" customHeight="1">
      <c r="A130" s="20"/>
      <c r="B130" s="21"/>
      <c r="C130" s="22"/>
    </row>
    <row r="131" spans="1:3" ht="18.75">
      <c r="A131" s="20"/>
      <c r="B131" s="21"/>
      <c r="C131" s="22"/>
    </row>
    <row r="132" spans="1:3" ht="18.75">
      <c r="A132" s="74" t="s">
        <v>195</v>
      </c>
      <c r="B132" s="75"/>
      <c r="C132" s="22"/>
    </row>
  </sheetData>
  <sheetProtection/>
  <mergeCells count="17">
    <mergeCell ref="A132:B132"/>
    <mergeCell ref="C63:C64"/>
    <mergeCell ref="A62:B62"/>
    <mergeCell ref="A115:B115"/>
    <mergeCell ref="A126:B126"/>
    <mergeCell ref="A116:A117"/>
    <mergeCell ref="B116:B117"/>
    <mergeCell ref="C116:C117"/>
    <mergeCell ref="A9:C9"/>
    <mergeCell ref="A63:A64"/>
    <mergeCell ref="B63:B64"/>
    <mergeCell ref="B1:C1"/>
    <mergeCell ref="B3:C3"/>
    <mergeCell ref="B4:C4"/>
    <mergeCell ref="B2:C2"/>
    <mergeCell ref="A6:C6"/>
    <mergeCell ref="A7:C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Игнатова Татьяна Анатольевна</cp:lastModifiedBy>
  <cp:lastPrinted>2016-06-15T06:09:20Z</cp:lastPrinted>
  <dcterms:created xsi:type="dcterms:W3CDTF">2008-09-18T08:11:02Z</dcterms:created>
  <dcterms:modified xsi:type="dcterms:W3CDTF">2016-06-15T06:19:40Z</dcterms:modified>
  <cp:category/>
  <cp:version/>
  <cp:contentType/>
  <cp:contentStatus/>
</cp:coreProperties>
</file>